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koch\Desktop\ABM-DOKUMENTY\ZAPYTANIA OFERTOWE_PRZETARGI\SIEĆ KOMÓRKOWA\ABM\2024\ZAPYTANIE OFERTOWE\24.07.2024\"/>
    </mc:Choice>
  </mc:AlternateContent>
  <xr:revisionPtr revIDLastSave="0" documentId="13_ncr:1_{EC17DD0A-5D03-43B2-A68E-0E2C9867B4E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KARTY SIM" sheetId="1" r:id="rId1"/>
    <sheet name="ŁACZNA WARTOŚĆ OFERTY" sheetId="3" r:id="rId2"/>
  </sheets>
  <definedNames>
    <definedName name="_Hlk68643488" localSheetId="0">'KARTY SIM'!$C$10</definedName>
    <definedName name="_Hlk68645068" localSheetId="0">'KARTY SIM'!#REF!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2" i="1" l="1"/>
  <c r="P14" i="1" l="1"/>
  <c r="T14" i="1" s="1"/>
  <c r="N13" i="1"/>
  <c r="N12" i="1"/>
  <c r="L15" i="1"/>
  <c r="R15" i="1" s="1"/>
  <c r="L14" i="1"/>
  <c r="K14" i="1"/>
  <c r="K13" i="1"/>
  <c r="V15" i="1" l="1"/>
  <c r="S15" i="1"/>
  <c r="M14" i="1"/>
  <c r="R14" i="1"/>
  <c r="S14" i="1" s="1"/>
  <c r="R13" i="1"/>
  <c r="S13" i="1" s="1"/>
  <c r="O12" i="1"/>
  <c r="R12" i="1"/>
  <c r="S12" i="1" s="1"/>
  <c r="Q14" i="1"/>
  <c r="U14" i="1" s="1"/>
  <c r="O13" i="1"/>
  <c r="M15" i="1"/>
  <c r="W15" i="1" l="1"/>
  <c r="M17" i="1"/>
  <c r="O17" i="1" l="1"/>
  <c r="T16" i="1"/>
  <c r="F13" i="3" s="1"/>
  <c r="F14" i="3" s="1"/>
  <c r="L16" i="1"/>
  <c r="P16" i="1"/>
  <c r="N16" i="1"/>
  <c r="R16" i="1" s="1"/>
  <c r="V13" i="1" l="1"/>
  <c r="W13" i="1"/>
  <c r="V12" i="1"/>
  <c r="U17" i="1"/>
  <c r="G13" i="3" s="1"/>
  <c r="G14" i="3" s="1"/>
  <c r="Q17" i="1"/>
  <c r="V14" i="1"/>
  <c r="D13" i="3"/>
  <c r="D14" i="3" l="1"/>
  <c r="H14" i="3" s="1"/>
  <c r="H13" i="3"/>
  <c r="F15" i="3"/>
  <c r="W12" i="1"/>
  <c r="S17" i="1"/>
  <c r="E13" i="3" s="1"/>
  <c r="G15" i="3"/>
  <c r="V16" i="1"/>
  <c r="W14" i="1"/>
  <c r="D15" i="3" l="1"/>
  <c r="I13" i="3"/>
  <c r="E14" i="3"/>
  <c r="I14" i="3" s="1"/>
  <c r="H15" i="3"/>
  <c r="W17" i="1"/>
  <c r="E15" i="3" l="1"/>
  <c r="I15" i="3"/>
</calcChain>
</file>

<file path=xl/sharedStrings.xml><?xml version="1.0" encoding="utf-8"?>
<sst xmlns="http://schemas.openxmlformats.org/spreadsheetml/2006/main" count="76" uniqueCount="54">
  <si>
    <t>TABELA 1</t>
  </si>
  <si>
    <t>DOSTAWA KART SIM</t>
  </si>
  <si>
    <t>KARTY SIM</t>
  </si>
  <si>
    <t>TRANSFER DANYCH MINIMUM</t>
  </si>
  <si>
    <t>ROAMING MINIMUM</t>
  </si>
  <si>
    <t>5 GB</t>
  </si>
  <si>
    <t>ILOŚĆ KART SIM W ZAMÓWIENIU OPCJONALNYM</t>
  </si>
  <si>
    <t xml:space="preserve">Rodzaj usługi </t>
  </si>
  <si>
    <t>L.P.</t>
  </si>
  <si>
    <t>* Aktywacja kart SIM będzie następować sukcesywnie zgodnie z zapotrzebowaniem. Abonament będzie płatny za aktywne karty, od momentu ich aktywacji</t>
  </si>
  <si>
    <t>LICZBA KART SIM DO SUKCESYWNEJ  AKTYWACJI W TRAKCIE OBOWIĄZYWANIA UMOWY *</t>
  </si>
  <si>
    <t>ŁĄCZNA CENA  NETTO</t>
  </si>
  <si>
    <t>ŁACZNA CENA BRUTTO</t>
  </si>
  <si>
    <t>CENA OFERTY</t>
  </si>
  <si>
    <t>** Przy założeniu aktywacji wszystkich dostępnych kart SIM w umowie</t>
  </si>
  <si>
    <t>NETTO</t>
  </si>
  <si>
    <t>BRUTTO</t>
  </si>
  <si>
    <r>
      <t xml:space="preserve">CENA JEDNOSTKOWA ZA ABONAMENT
 NETTO W PLN
</t>
    </r>
    <r>
      <rPr>
        <sz val="8"/>
        <color rgb="FFC00000"/>
        <rFont val="Calibri"/>
        <family val="2"/>
        <charset val="238"/>
        <scheme val="minor"/>
      </rPr>
      <t>Ceny należy podać z dokładnością do dwóch miejsc po przecinku</t>
    </r>
  </si>
  <si>
    <t>CENA JEDNOSTKOWA  ZA  ABONAMENT 
BRUTTO W PLN</t>
  </si>
  <si>
    <t>MAKSYMALNA MIESIĘCZNA CENA ZA ABONAMENT  OD MOMENTU PODPISANIA UMOWY 
NETTO W PLN**</t>
  </si>
  <si>
    <t>MAKSYMALNA MIESIĘCZNA CENA ZA ABONAMENT  
OD MOMENTU PODPISANIA UMOWY 
BRUTTO W PLN**</t>
  </si>
  <si>
    <r>
      <t xml:space="preserve">MAKSYMALNA
 MIESIĘCZNA CENA ZA ABONAMENT  W ZAMÓWIENIU </t>
    </r>
    <r>
      <rPr>
        <b/>
        <sz val="10"/>
        <color theme="1"/>
        <rFont val="Calibri"/>
        <family val="2"/>
        <charset val="238"/>
        <scheme val="minor"/>
      </rPr>
      <t>OPCYJONALNYM</t>
    </r>
    <r>
      <rPr>
        <sz val="10"/>
        <color theme="1"/>
        <rFont val="Calibri"/>
        <family val="2"/>
        <charset val="238"/>
        <scheme val="minor"/>
      </rPr>
      <t>**
NETTO W PLN</t>
    </r>
  </si>
  <si>
    <r>
      <t xml:space="preserve">MAKSYMALNA
 MIESIĘCZNA CENA ZA ABONAMENT   ZAMÓWIENIU </t>
    </r>
    <r>
      <rPr>
        <b/>
        <sz val="10"/>
        <color theme="1"/>
        <rFont val="Calibri"/>
        <family val="2"/>
        <charset val="238"/>
        <scheme val="minor"/>
      </rPr>
      <t>OPCYJONALNYM</t>
    </r>
    <r>
      <rPr>
        <sz val="10"/>
        <color theme="1"/>
        <rFont val="Calibri"/>
        <family val="2"/>
        <charset val="238"/>
        <scheme val="minor"/>
      </rPr>
      <t>**
BRUTTO W PLN</t>
    </r>
  </si>
  <si>
    <r>
      <t>CENA OFERTY</t>
    </r>
    <r>
      <rPr>
        <sz val="11"/>
        <color theme="1"/>
        <rFont val="Calibri"/>
        <family val="2"/>
        <charset val="238"/>
        <scheme val="minor"/>
      </rPr>
      <t xml:space="preserve"> (suma pozycji 1 i 2)</t>
    </r>
  </si>
  <si>
    <t>50 GB</t>
  </si>
  <si>
    <t>20 GB</t>
  </si>
  <si>
    <r>
      <rPr>
        <sz val="11"/>
        <color rgb="FFFF0000"/>
        <rFont val="Calibri"/>
        <family val="2"/>
        <charset val="238"/>
        <scheme val="minor"/>
      </rPr>
      <t>2 KARTY</t>
    </r>
    <r>
      <rPr>
        <sz val="11"/>
        <color theme="1"/>
        <rFont val="Calibri"/>
        <family val="2"/>
        <charset val="238"/>
        <scheme val="minor"/>
      </rPr>
      <t xml:space="preserve">  (zgodnie z pkt 2 ppkt 2.1 rozdziału II OPZ)</t>
    </r>
  </si>
  <si>
    <r>
      <rPr>
        <sz val="11"/>
        <color rgb="FFFF0000"/>
        <rFont val="Calibri"/>
        <family val="2"/>
        <charset val="238"/>
        <scheme val="minor"/>
      </rPr>
      <t>2 KARTY</t>
    </r>
    <r>
      <rPr>
        <sz val="11"/>
        <color theme="1"/>
        <rFont val="Calibri"/>
        <family val="2"/>
        <charset val="238"/>
        <scheme val="minor"/>
      </rPr>
      <t xml:space="preserve">  (zgodnie z pkt 2 ppkt 2.4 rozdziału II OPZ)</t>
    </r>
  </si>
  <si>
    <r>
      <t xml:space="preserve">MAKSYMALNA CENA ZA ABONAMENT   
W OKRESIE TRWANIA UMOWY (24M)
W ZAMÓWIENIU </t>
    </r>
    <r>
      <rPr>
        <b/>
        <sz val="10"/>
        <rFont val="Calibri"/>
        <family val="2"/>
        <charset val="238"/>
        <scheme val="minor"/>
      </rPr>
      <t xml:space="preserve">OPCJONALNYM </t>
    </r>
    <r>
      <rPr>
        <sz val="10"/>
        <rFont val="Calibri"/>
        <family val="2"/>
        <charset val="238"/>
        <scheme val="minor"/>
      </rPr>
      <t xml:space="preserve">
BRUTTO W PLN</t>
    </r>
  </si>
  <si>
    <r>
      <t xml:space="preserve">PROSZĘ O WYPEŁNIENIE ZAZNACZONYCH NA ŻÓŁTO KOMÓREK W ARKUSZU </t>
    </r>
    <r>
      <rPr>
        <b/>
        <sz val="12"/>
        <color rgb="FFFF0000"/>
        <rFont val="Calibri"/>
        <family val="2"/>
        <charset val="238"/>
        <scheme val="minor"/>
      </rPr>
      <t xml:space="preserve">KARTY SIM </t>
    </r>
  </si>
  <si>
    <t>MAKSYMALNA MIESIĘCZNA CENA ZA ABONAMENT  
 OD 01.11.2024 
NETTO W PLN</t>
  </si>
  <si>
    <t>LICZBA KART SIM W ZAMÓWIENIU PODSTAWOWYM OD 01.11.2024</t>
  </si>
  <si>
    <t xml:space="preserve">UWAGA! PROSZĘ NIE UZUPEŁNIAĆ ŁĄCZNEJ WARTOŚCI OFERTY. FORMULARZ ZACIĄGA DANE Z ARKUSZA KARTY SIM </t>
  </si>
  <si>
    <r>
      <t xml:space="preserve">na </t>
    </r>
    <r>
      <rPr>
        <b/>
        <sz val="11"/>
        <color theme="1"/>
        <rFont val="Calibri"/>
        <family val="2"/>
        <charset val="238"/>
        <scheme val="minor"/>
      </rPr>
      <t>"</t>
    </r>
    <r>
      <rPr>
        <b/>
        <i/>
        <sz val="11"/>
        <color theme="1"/>
        <rFont val="Calibri"/>
        <family val="2"/>
        <charset val="238"/>
        <scheme val="minor"/>
      </rPr>
      <t>Świadczenie usług telefonii komórkowej wraz z dostępem do Internetu oraz dostawą kart SIM w ramach abonamentu na rzecz Agencji Badań Medycznych"</t>
    </r>
  </si>
  <si>
    <r>
      <t>na "</t>
    </r>
    <r>
      <rPr>
        <b/>
        <i/>
        <sz val="11"/>
        <color rgb="FF000000"/>
        <rFont val="Calibri"/>
        <family val="2"/>
        <charset val="238"/>
        <scheme val="minor"/>
      </rPr>
      <t>Świadczenie usług telefonii komórkowej wraz z dostępem do Internetu oraz dostawą kart SIM w ramach abonamentu na rzecz Agencji Badań Medycznych"</t>
    </r>
  </si>
  <si>
    <t>ZAOFEROWANY TRANSFER DANYCH W GB</t>
  </si>
  <si>
    <t>ZAOFERROWANY ROAMING W GB</t>
  </si>
  <si>
    <r>
      <t xml:space="preserve">MAKSYMALNA ŁĄCZNA CENA ZA ABONAMENT   
W OKRESIE TRWANIA UMOWY (24M) 
W ZAMÓWIENIU </t>
    </r>
    <r>
      <rPr>
        <b/>
        <sz val="10"/>
        <color rgb="FFC00000"/>
        <rFont val="Calibri"/>
        <family val="2"/>
        <charset val="238"/>
        <scheme val="minor"/>
      </rPr>
      <t>PODSTAWOWYM I OPCJONALNYM</t>
    </r>
    <r>
      <rPr>
        <sz val="10"/>
        <color rgb="FFC00000"/>
        <rFont val="Calibri"/>
        <family val="2"/>
        <charset val="238"/>
        <scheme val="minor"/>
      </rPr>
      <t xml:space="preserve"> NETTO W PLN</t>
    </r>
  </si>
  <si>
    <r>
      <t xml:space="preserve">MAKSYMALNA ŁĄCZNA CENA ZA ABONAMENT 
W OKRESIE TRWANIA UMOWY (24M)  
W ZAMÓWIENIU </t>
    </r>
    <r>
      <rPr>
        <b/>
        <sz val="10"/>
        <color rgb="FFC00000"/>
        <rFont val="Calibri"/>
        <family val="2"/>
        <charset val="238"/>
        <scheme val="minor"/>
      </rPr>
      <t>PODSTAWOWYM I OPCJONALNYM</t>
    </r>
    <r>
      <rPr>
        <sz val="10"/>
        <color rgb="FFC00000"/>
        <rFont val="Calibri"/>
        <family val="2"/>
        <charset val="238"/>
        <scheme val="minor"/>
      </rPr>
      <t xml:space="preserve"> BRUTTO W PLN</t>
    </r>
  </si>
  <si>
    <r>
      <t xml:space="preserve">MAKSYMALNA CENA ZA ABONAMENT 
W OKRESIE TRWANIA UMOWY (24M) 
W ZAMÓWIENIU </t>
    </r>
    <r>
      <rPr>
        <b/>
        <sz val="10"/>
        <rFont val="Calibri"/>
        <family val="2"/>
        <charset val="238"/>
        <scheme val="minor"/>
      </rPr>
      <t>OPCJONALNYM</t>
    </r>
    <r>
      <rPr>
        <sz val="10"/>
        <rFont val="Calibri"/>
        <family val="2"/>
        <charset val="238"/>
        <scheme val="minor"/>
      </rPr>
      <t xml:space="preserve"> NETTO W PLN</t>
    </r>
  </si>
  <si>
    <r>
      <t xml:space="preserve">MAKSYMALNA CENA ZA ABONAMENT  
W OKRESIE TRWANIA UMOWY (24M) 
W ZAMÓWIENIU </t>
    </r>
    <r>
      <rPr>
        <b/>
        <sz val="10"/>
        <rFont val="Calibri"/>
        <family val="2"/>
        <charset val="238"/>
        <scheme val="minor"/>
      </rPr>
      <t>PODSTAWOWYM</t>
    </r>
    <r>
      <rPr>
        <sz val="10"/>
        <rFont val="Calibri"/>
        <family val="2"/>
        <charset val="238"/>
        <scheme val="minor"/>
      </rPr>
      <t xml:space="preserve"> 
BRUTTO W PLN</t>
    </r>
  </si>
  <si>
    <r>
      <t xml:space="preserve">MAKSYMALNA CENA ZA ABONAMENT   
W OKRESIE TRWANIA UMOWY (24M)
W ZAMÓWIENIU </t>
    </r>
    <r>
      <rPr>
        <b/>
        <sz val="10"/>
        <color theme="1"/>
        <rFont val="Calibri"/>
        <family val="2"/>
        <charset val="238"/>
        <scheme val="minor"/>
      </rPr>
      <t>PODSTAWOWYM</t>
    </r>
    <r>
      <rPr>
        <sz val="10"/>
        <color theme="1"/>
        <rFont val="Calibri"/>
        <family val="2"/>
        <charset val="238"/>
        <scheme val="minor"/>
      </rPr>
      <t xml:space="preserve"> 
NETTO W PLN</t>
    </r>
  </si>
  <si>
    <t>MAKSYMALNA MIESIĘCZNA CENA ZA ABONAMENT 
 OD 01.11.2024 
BRUTTO W PLN</t>
  </si>
  <si>
    <t>FORMULARZ CENOWY</t>
  </si>
  <si>
    <r>
      <t xml:space="preserve">MAKSYMALNA WYSOKOŚĆ WYNAGRODZENIA  PRZYSŁUGUJĄCEGO WYKONAWCY ZA WYKONANIE PRZEDMIOTU UMOWY W </t>
    </r>
    <r>
      <rPr>
        <b/>
        <sz val="11"/>
        <color rgb="FFC00000"/>
        <rFont val="Calibri"/>
        <family val="2"/>
        <charset val="238"/>
        <scheme val="minor"/>
      </rPr>
      <t>ZAMÓWIENIU PODSTAWOWYM</t>
    </r>
    <r>
      <rPr>
        <b/>
        <sz val="11"/>
        <color theme="1"/>
        <rFont val="Calibri"/>
        <family val="2"/>
        <charset val="238"/>
        <scheme val="minor"/>
      </rPr>
      <t xml:space="preserve"> W PLN</t>
    </r>
  </si>
  <si>
    <r>
      <t xml:space="preserve">MAKSYMALNA WYSOKOŚĆ WYNAGRODZENIA  PRZYSŁUGUJĄCEGO WYKONAWCY ZA WYKONANIE PRZEDMIOTU UMOWY W </t>
    </r>
    <r>
      <rPr>
        <b/>
        <sz val="11"/>
        <color rgb="FFC00000"/>
        <rFont val="Calibri"/>
        <family val="2"/>
        <charset val="238"/>
        <scheme val="minor"/>
      </rPr>
      <t xml:space="preserve">ZAMÓWIENIU OPCJONALNYM </t>
    </r>
    <r>
      <rPr>
        <b/>
        <sz val="11"/>
        <color theme="1"/>
        <rFont val="Calibri"/>
        <family val="2"/>
        <charset val="238"/>
        <scheme val="minor"/>
      </rPr>
      <t>W PLN</t>
    </r>
  </si>
  <si>
    <t xml:space="preserve"> WYNAGRODZENIE PRZYSŁUGUJĄCE WYKONAWCY ZA WYKONANIE PRZEDMIOTU UMOWY
</t>
  </si>
  <si>
    <t>15 %  REZERWA*</t>
  </si>
  <si>
    <t>MAKSYMALNA WYSOKOŚĆ WYNAGRODZENIA PRZYSŁUGUJĄCEGO WYKONAWCY ZA WYKONANIE PRZEDMIOTU UMOWY W PLN **</t>
  </si>
  <si>
    <t xml:space="preserve">* 15 % REZERWA -WYLICZONA WYSOKOŚĆ WYNAGRODZENIA ZOSTANIE PRZEZNACZONA ZAKUP USŁUG ROZLICZANYCH WEDŁUG CENNIKA ŚWIADCZENIA USŁUG TELEKOMUNIKACYJNYCH </t>
  </si>
  <si>
    <t>** MAKSYMALNA WYSOKOŚĆ WYNAGRODZENIA PRZYSŁUGUJĄCEGO WYKONAWCY ZA WYKONANIE PRZEDMIOTU UMOWY WRAZ Z 15% REZERWĄ</t>
  </si>
  <si>
    <r>
      <rPr>
        <sz val="11"/>
        <color rgb="FFFF0000"/>
        <rFont val="Calibri"/>
        <family val="2"/>
        <charset val="238"/>
        <scheme val="minor"/>
      </rPr>
      <t>127 KART</t>
    </r>
    <r>
      <rPr>
        <sz val="11"/>
        <color theme="1"/>
        <rFont val="Calibri"/>
        <family val="2"/>
        <charset val="238"/>
        <scheme val="minor"/>
      </rPr>
      <t xml:space="preserve"> (zgodnie z pkt 2 ppkt 2.2 rozdziału II OPZ)</t>
    </r>
  </si>
  <si>
    <r>
      <rPr>
        <sz val="11"/>
        <color rgb="FFFF0000"/>
        <rFont val="Calibri"/>
        <family val="2"/>
        <charset val="238"/>
        <scheme val="minor"/>
      </rPr>
      <t xml:space="preserve">19 KART </t>
    </r>
    <r>
      <rPr>
        <sz val="11"/>
        <color theme="1"/>
        <rFont val="Calibri"/>
        <family val="2"/>
        <charset val="238"/>
        <scheme val="minor"/>
      </rPr>
      <t xml:space="preserve"> (zgodnie z pkt 2 ppkt 2.3 rozdziału II OPZ)</t>
    </r>
  </si>
  <si>
    <r>
      <rPr>
        <sz val="11"/>
        <color rgb="FFFF0000"/>
        <rFont val="Calibri"/>
        <family val="2"/>
        <charset val="238"/>
        <scheme val="minor"/>
      </rPr>
      <t>19 KARTY</t>
    </r>
    <r>
      <rPr>
        <sz val="11"/>
        <color theme="1"/>
        <rFont val="Calibri"/>
        <family val="2"/>
        <charset val="238"/>
        <scheme val="minor"/>
      </rPr>
      <t xml:space="preserve"> (zgodnie z pkt 2 ppkt 2.3 rozdziału II OPZ)</t>
    </r>
    <r>
      <rPr>
        <sz val="11"/>
        <color rgb="FFFF0000"/>
        <rFont val="Calibri"/>
        <family val="2"/>
        <charset val="238"/>
        <scheme val="minor"/>
      </rPr>
      <t xml:space="preserve"> + 10 KART</t>
    </r>
    <r>
      <rPr>
        <sz val="11"/>
        <color theme="1"/>
        <rFont val="Calibri"/>
        <family val="2"/>
        <charset val="238"/>
        <scheme val="minor"/>
      </rPr>
      <t xml:space="preserve"> W ZAMÓWIENIU OPCJONALNYM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</si>
</sst>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3" fillId="6" borderId="1" xfId="1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3" fontId="0" fillId="5" borderId="1" xfId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3" fontId="0" fillId="5" borderId="1" xfId="0" applyNumberForma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43" fontId="2" fillId="2" borderId="6" xfId="0" applyNumberFormat="1" applyFont="1" applyFill="1" applyBorder="1"/>
    <xf numFmtId="0" fontId="0" fillId="5" borderId="1" xfId="0" applyFill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3" fillId="0" borderId="0" xfId="0" applyFont="1"/>
    <xf numFmtId="43" fontId="0" fillId="5" borderId="1" xfId="0" applyNumberForma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center" wrapText="1"/>
    </xf>
    <xf numFmtId="43" fontId="0" fillId="4" borderId="1" xfId="1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>
      <alignment horizontal="center" vertical="center"/>
    </xf>
    <xf numFmtId="0" fontId="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6" borderId="3" xfId="0" applyFill="1" applyBorder="1" applyAlignment="1">
      <alignment horizontal="right" vertical="center" wrapText="1"/>
    </xf>
    <xf numFmtId="0" fontId="0" fillId="6" borderId="4" xfId="0" applyFill="1" applyBorder="1" applyAlignment="1">
      <alignment horizontal="right" vertical="center" wrapText="1"/>
    </xf>
    <xf numFmtId="0" fontId="0" fillId="6" borderId="5" xfId="0" applyFill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3" fontId="21" fillId="4" borderId="3" xfId="1" applyFont="1" applyFill="1" applyBorder="1" applyAlignment="1">
      <alignment horizontal="center" vertical="center"/>
    </xf>
    <xf numFmtId="43" fontId="21" fillId="4" borderId="4" xfId="1" applyFont="1" applyFill="1" applyBorder="1" applyAlignment="1">
      <alignment horizontal="center" vertical="center"/>
    </xf>
    <xf numFmtId="43" fontId="21" fillId="4" borderId="5" xfId="1" applyFont="1" applyFill="1" applyBorder="1" applyAlignment="1">
      <alignment horizontal="center" vertical="center"/>
    </xf>
  </cellXfs>
  <cellStyles count="3">
    <cellStyle name="Dziesiętny" xfId="1" builtinId="3"/>
    <cellStyle name="Dziesiętny 2" xfId="2" xr:uid="{00000000-0005-0000-0000-000001000000}"/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W27"/>
  <sheetViews>
    <sheetView tabSelected="1" zoomScale="70" zoomScaleNormal="70" workbookViewId="0">
      <selection activeCell="J20" sqref="J20"/>
    </sheetView>
  </sheetViews>
  <sheetFormatPr defaultRowHeight="15" x14ac:dyDescent="0.25"/>
  <cols>
    <col min="1" max="2" width="4" customWidth="1"/>
    <col min="3" max="3" width="4.7109375" customWidth="1"/>
    <col min="4" max="4" width="27.42578125" customWidth="1"/>
    <col min="5" max="5" width="11.42578125" customWidth="1"/>
    <col min="6" max="6" width="9.85546875" bestFit="1" customWidth="1"/>
    <col min="7" max="7" width="16.42578125" customWidth="1"/>
    <col min="8" max="8" width="15.140625" customWidth="1"/>
    <col min="9" max="10" width="17.42578125" customWidth="1"/>
    <col min="11" max="11" width="15.5703125" customWidth="1"/>
    <col min="12" max="12" width="16" customWidth="1"/>
    <col min="13" max="13" width="14.7109375" customWidth="1"/>
    <col min="14" max="14" width="14.85546875" customWidth="1"/>
    <col min="15" max="15" width="13.28515625" bestFit="1" customWidth="1"/>
    <col min="16" max="16" width="16" customWidth="1"/>
    <col min="17" max="17" width="15.5703125" customWidth="1"/>
    <col min="18" max="18" width="17.7109375" customWidth="1"/>
    <col min="19" max="19" width="17.28515625" customWidth="1"/>
    <col min="20" max="20" width="14.7109375" customWidth="1"/>
    <col min="21" max="21" width="15.7109375" customWidth="1"/>
    <col min="22" max="22" width="15.28515625" customWidth="1"/>
    <col min="23" max="23" width="14.7109375" customWidth="1"/>
  </cols>
  <sheetData>
    <row r="1" spans="3:23" ht="15" customHeight="1" x14ac:dyDescent="0.25">
      <c r="Q1" s="19"/>
      <c r="U1" s="38"/>
      <c r="V1" s="38"/>
      <c r="W1" s="38"/>
    </row>
    <row r="3" spans="3:23" ht="21" x14ac:dyDescent="0.35">
      <c r="C3" s="39" t="s">
        <v>43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3:23" ht="21" x14ac:dyDescent="0.35"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3:23" ht="54" customHeight="1" x14ac:dyDescent="0.25">
      <c r="C5" s="34" t="s">
        <v>34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3:23" ht="21" x14ac:dyDescent="0.35"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3:23" ht="30.6" customHeight="1" x14ac:dyDescent="0.25">
      <c r="C7" s="37" t="s">
        <v>29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9" spans="3:23" x14ac:dyDescent="0.25">
      <c r="C9" s="1" t="s">
        <v>0</v>
      </c>
    </row>
    <row r="10" spans="3:23" ht="24" customHeight="1" x14ac:dyDescent="0.25">
      <c r="C10" s="35" t="s">
        <v>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3:23" ht="148.5" customHeight="1" x14ac:dyDescent="0.25">
      <c r="C11" s="8" t="s">
        <v>8</v>
      </c>
      <c r="D11" s="8" t="s">
        <v>2</v>
      </c>
      <c r="E11" s="8" t="s">
        <v>3</v>
      </c>
      <c r="F11" s="8" t="s">
        <v>4</v>
      </c>
      <c r="G11" s="18" t="s">
        <v>10</v>
      </c>
      <c r="H11" s="8" t="s">
        <v>31</v>
      </c>
      <c r="I11" s="8" t="s">
        <v>6</v>
      </c>
      <c r="J11" s="8" t="s">
        <v>17</v>
      </c>
      <c r="K11" s="8" t="s">
        <v>18</v>
      </c>
      <c r="L11" s="8" t="s">
        <v>19</v>
      </c>
      <c r="M11" s="8" t="s">
        <v>20</v>
      </c>
      <c r="N11" s="8" t="s">
        <v>30</v>
      </c>
      <c r="O11" s="8" t="s">
        <v>42</v>
      </c>
      <c r="P11" s="8" t="s">
        <v>21</v>
      </c>
      <c r="Q11" s="8" t="s">
        <v>22</v>
      </c>
      <c r="R11" s="8" t="s">
        <v>41</v>
      </c>
      <c r="S11" s="18" t="s">
        <v>40</v>
      </c>
      <c r="T11" s="18" t="s">
        <v>39</v>
      </c>
      <c r="U11" s="18" t="s">
        <v>28</v>
      </c>
      <c r="V11" s="27" t="s">
        <v>37</v>
      </c>
      <c r="W11" s="27" t="s">
        <v>38</v>
      </c>
    </row>
    <row r="12" spans="3:23" ht="41.25" customHeight="1" x14ac:dyDescent="0.25">
      <c r="C12" s="9">
        <v>1</v>
      </c>
      <c r="D12" s="3" t="s">
        <v>26</v>
      </c>
      <c r="E12" s="3" t="s">
        <v>24</v>
      </c>
      <c r="F12" s="3" t="s">
        <v>5</v>
      </c>
      <c r="G12" s="4"/>
      <c r="H12" s="3">
        <v>2</v>
      </c>
      <c r="I12" s="4"/>
      <c r="J12" s="29"/>
      <c r="K12" s="16">
        <f>ROUND(J12*1.23,2)</f>
        <v>0</v>
      </c>
      <c r="L12" s="4"/>
      <c r="M12" s="4"/>
      <c r="N12" s="7">
        <f>ROUND(J12*H12,2)</f>
        <v>0</v>
      </c>
      <c r="O12" s="7">
        <f>ROUND(N12*1.23,2)</f>
        <v>0</v>
      </c>
      <c r="P12" s="4"/>
      <c r="Q12" s="4"/>
      <c r="R12" s="16">
        <f>ROUND(N12*24,2)</f>
        <v>0</v>
      </c>
      <c r="S12" s="16">
        <f>ROUND(R12*1.23,2)</f>
        <v>0</v>
      </c>
      <c r="T12" s="17"/>
      <c r="U12" s="17"/>
      <c r="V12" s="16">
        <f t="shared" ref="V12:W13" si="0">R12</f>
        <v>0</v>
      </c>
      <c r="W12" s="16">
        <f t="shared" si="0"/>
        <v>0</v>
      </c>
    </row>
    <row r="13" spans="3:23" ht="39" customHeight="1" x14ac:dyDescent="0.25">
      <c r="C13" s="9">
        <v>2</v>
      </c>
      <c r="D13" s="15" t="s">
        <v>51</v>
      </c>
      <c r="E13" s="15" t="s">
        <v>25</v>
      </c>
      <c r="F13" s="15">
        <v>0</v>
      </c>
      <c r="G13" s="17"/>
      <c r="H13" s="3">
        <v>127</v>
      </c>
      <c r="I13" s="4"/>
      <c r="J13" s="29"/>
      <c r="K13" s="16">
        <f t="shared" ref="K13:K14" si="1">ROUND(J13*1.23,2)</f>
        <v>0</v>
      </c>
      <c r="L13" s="4"/>
      <c r="M13" s="4"/>
      <c r="N13" s="7">
        <f t="shared" ref="N13" si="2">ROUND(J13*H13,2)</f>
        <v>0</v>
      </c>
      <c r="O13" s="7">
        <f t="shared" ref="O13" si="3">ROUND(N13*1.23,2)</f>
        <v>0</v>
      </c>
      <c r="P13" s="4"/>
      <c r="Q13" s="4"/>
      <c r="R13" s="16">
        <f t="shared" ref="R13:R16" si="4">ROUND(N13*24,2)</f>
        <v>0</v>
      </c>
      <c r="S13" s="16">
        <f t="shared" ref="S13:S15" si="5">ROUND(R13*1.23,2)</f>
        <v>0</v>
      </c>
      <c r="T13" s="17"/>
      <c r="U13" s="17"/>
      <c r="V13" s="16">
        <f t="shared" si="0"/>
        <v>0</v>
      </c>
      <c r="W13" s="16">
        <f t="shared" si="0"/>
        <v>0</v>
      </c>
    </row>
    <row r="14" spans="3:23" ht="39" customHeight="1" x14ac:dyDescent="0.25">
      <c r="C14" s="9">
        <v>3</v>
      </c>
      <c r="D14" s="15" t="s">
        <v>52</v>
      </c>
      <c r="E14" s="15" t="s">
        <v>25</v>
      </c>
      <c r="F14" s="15">
        <v>0</v>
      </c>
      <c r="G14" s="15">
        <v>19</v>
      </c>
      <c r="H14" s="4"/>
      <c r="I14" s="3">
        <v>10</v>
      </c>
      <c r="J14" s="29"/>
      <c r="K14" s="16">
        <f t="shared" si="1"/>
        <v>0</v>
      </c>
      <c r="L14" s="6">
        <f>ROUND(J14*G14,2)</f>
        <v>0</v>
      </c>
      <c r="M14" s="6">
        <f>ROUND(L14*1.23,2)</f>
        <v>0</v>
      </c>
      <c r="N14" s="4"/>
      <c r="O14" s="4"/>
      <c r="P14" s="6">
        <f>ROUND(I14*J14,2)</f>
        <v>0</v>
      </c>
      <c r="Q14" s="6">
        <f>ROUND(P14*1.23,2)</f>
        <v>0</v>
      </c>
      <c r="R14" s="16">
        <f>ROUND(L14*24,2)</f>
        <v>0</v>
      </c>
      <c r="S14" s="16">
        <f t="shared" si="5"/>
        <v>0</v>
      </c>
      <c r="T14" s="20">
        <f>ROUND(P14*24,2)</f>
        <v>0</v>
      </c>
      <c r="U14" s="20">
        <f>ROUND(Q14*24,2)</f>
        <v>0</v>
      </c>
      <c r="V14" s="21">
        <f>R14+T14</f>
        <v>0</v>
      </c>
      <c r="W14" s="21">
        <f>S14+U14</f>
        <v>0</v>
      </c>
    </row>
    <row r="15" spans="3:23" ht="39" customHeight="1" x14ac:dyDescent="0.25">
      <c r="C15" s="9">
        <v>4</v>
      </c>
      <c r="D15" s="15" t="s">
        <v>27</v>
      </c>
      <c r="E15" s="15" t="s">
        <v>24</v>
      </c>
      <c r="F15" s="15" t="s">
        <v>5</v>
      </c>
      <c r="G15" s="15">
        <v>2</v>
      </c>
      <c r="H15" s="4"/>
      <c r="I15" s="4"/>
      <c r="J15" s="29"/>
      <c r="K15" s="16">
        <f>ROUND(J15*1.23,2)</f>
        <v>0</v>
      </c>
      <c r="L15" s="6">
        <f>ROUND(J15*G15,2)</f>
        <v>0</v>
      </c>
      <c r="M15" s="6">
        <f>ROUND(L15*1.23,2)</f>
        <v>0</v>
      </c>
      <c r="N15" s="4"/>
      <c r="O15" s="4"/>
      <c r="P15" s="4"/>
      <c r="Q15" s="4"/>
      <c r="R15" s="16">
        <f>ROUND(L15*24,2)</f>
        <v>0</v>
      </c>
      <c r="S15" s="16">
        <f t="shared" si="5"/>
        <v>0</v>
      </c>
      <c r="T15" s="17"/>
      <c r="U15" s="17"/>
      <c r="V15" s="21">
        <f>R15+T15</f>
        <v>0</v>
      </c>
      <c r="W15" s="21">
        <f>S15</f>
        <v>0</v>
      </c>
    </row>
    <row r="16" spans="3:23" ht="14.45" customHeight="1" x14ac:dyDescent="0.25">
      <c r="C16" s="40" t="s">
        <v>11</v>
      </c>
      <c r="D16" s="41"/>
      <c r="E16" s="41"/>
      <c r="F16" s="41"/>
      <c r="G16" s="41"/>
      <c r="H16" s="41"/>
      <c r="I16" s="41"/>
      <c r="J16" s="41"/>
      <c r="K16" s="42"/>
      <c r="L16" s="12">
        <f>L14+L15</f>
        <v>0</v>
      </c>
      <c r="M16" s="4"/>
      <c r="N16" s="12">
        <f>SUM(N12:N14)</f>
        <v>0</v>
      </c>
      <c r="O16" s="4"/>
      <c r="P16" s="12">
        <f>P14</f>
        <v>0</v>
      </c>
      <c r="Q16" s="4"/>
      <c r="R16" s="16">
        <f t="shared" si="4"/>
        <v>0</v>
      </c>
      <c r="S16" s="4"/>
      <c r="T16" s="12">
        <f>T14</f>
        <v>0</v>
      </c>
      <c r="U16" s="17"/>
      <c r="V16" s="28">
        <f>SUM(V12:V15)</f>
        <v>0</v>
      </c>
      <c r="W16" s="17"/>
    </row>
    <row r="17" spans="3:23" ht="14.45" customHeight="1" x14ac:dyDescent="0.25">
      <c r="C17" s="40" t="s">
        <v>12</v>
      </c>
      <c r="D17" s="41"/>
      <c r="E17" s="41"/>
      <c r="F17" s="41"/>
      <c r="G17" s="41"/>
      <c r="H17" s="41"/>
      <c r="I17" s="41"/>
      <c r="J17" s="41"/>
      <c r="K17" s="42"/>
      <c r="L17" s="4"/>
      <c r="M17" s="12">
        <f>M14+M15</f>
        <v>0</v>
      </c>
      <c r="N17" s="4"/>
      <c r="O17" s="12">
        <f>SUM(O12:O13)</f>
        <v>0</v>
      </c>
      <c r="P17" s="4"/>
      <c r="Q17" s="12">
        <f>Q14</f>
        <v>0</v>
      </c>
      <c r="R17" s="4"/>
      <c r="S17" s="12">
        <f>SUM(S12:S15)</f>
        <v>0</v>
      </c>
      <c r="T17" s="17"/>
      <c r="U17" s="12">
        <f>U14</f>
        <v>0</v>
      </c>
      <c r="V17" s="17"/>
      <c r="W17" s="28">
        <f>SUM(W12:W15)</f>
        <v>0</v>
      </c>
    </row>
    <row r="18" spans="3:23" x14ac:dyDescent="0.25">
      <c r="C18" s="2" t="s">
        <v>9</v>
      </c>
    </row>
    <row r="19" spans="3:23" x14ac:dyDescent="0.25">
      <c r="C19" s="2" t="s">
        <v>14</v>
      </c>
    </row>
    <row r="20" spans="3:23" x14ac:dyDescent="0.25">
      <c r="C20" s="24"/>
      <c r="D20" s="25"/>
      <c r="E20" s="25"/>
      <c r="F20" s="25"/>
    </row>
    <row r="22" spans="3:23" x14ac:dyDescent="0.25">
      <c r="C22" s="33"/>
      <c r="D22" s="33"/>
      <c r="E22" s="33"/>
      <c r="F22" s="33"/>
    </row>
    <row r="23" spans="3:23" ht="38.25" x14ac:dyDescent="0.25">
      <c r="C23" s="8" t="s">
        <v>8</v>
      </c>
      <c r="D23" s="8" t="s">
        <v>2</v>
      </c>
      <c r="E23" s="8" t="s">
        <v>3</v>
      </c>
      <c r="F23" s="8" t="s">
        <v>4</v>
      </c>
      <c r="G23" s="8" t="s">
        <v>35</v>
      </c>
      <c r="H23" s="8" t="s">
        <v>36</v>
      </c>
    </row>
    <row r="24" spans="3:23" ht="30" x14ac:dyDescent="0.25">
      <c r="C24" s="9">
        <v>1</v>
      </c>
      <c r="D24" s="3" t="s">
        <v>26</v>
      </c>
      <c r="E24" s="3" t="s">
        <v>24</v>
      </c>
      <c r="F24" s="3" t="s">
        <v>5</v>
      </c>
      <c r="G24" s="31"/>
      <c r="H24" s="31"/>
    </row>
    <row r="25" spans="3:23" ht="30" x14ac:dyDescent="0.25">
      <c r="C25" s="9">
        <v>2</v>
      </c>
      <c r="D25" s="15" t="s">
        <v>51</v>
      </c>
      <c r="E25" s="15" t="s">
        <v>25</v>
      </c>
      <c r="F25" s="15">
        <v>0</v>
      </c>
      <c r="G25" s="31"/>
      <c r="H25" s="32"/>
    </row>
    <row r="26" spans="3:23" ht="60" x14ac:dyDescent="0.25">
      <c r="C26" s="9">
        <v>3</v>
      </c>
      <c r="D26" s="15" t="s">
        <v>53</v>
      </c>
      <c r="E26" s="15" t="s">
        <v>25</v>
      </c>
      <c r="F26" s="15">
        <v>0</v>
      </c>
      <c r="G26" s="31"/>
      <c r="H26" s="32"/>
    </row>
    <row r="27" spans="3:23" ht="30" x14ac:dyDescent="0.25">
      <c r="C27" s="9">
        <v>4</v>
      </c>
      <c r="D27" s="15" t="s">
        <v>27</v>
      </c>
      <c r="E27" s="15" t="s">
        <v>24</v>
      </c>
      <c r="F27" s="15" t="s">
        <v>5</v>
      </c>
      <c r="G27" s="31"/>
      <c r="H27" s="31"/>
    </row>
  </sheetData>
  <sheetProtection algorithmName="SHA-512" hashValue="rM9GqxIf+NHNy1jsm12e3gLgmOPLglG4qd7VuUkWFOzghA/Oq4P6TeCmAQ+3iNXfPOvI9DGKzqyot4Ty6Mzguw==" saltValue="XygfS7YRnyrUTSfRIFOtNA==" spinCount="100000" sheet="1" objects="1" scenarios="1"/>
  <mergeCells count="8">
    <mergeCell ref="C22:F22"/>
    <mergeCell ref="C5:W5"/>
    <mergeCell ref="C10:W10"/>
    <mergeCell ref="C7:W7"/>
    <mergeCell ref="U1:W1"/>
    <mergeCell ref="C3:W3"/>
    <mergeCell ref="C16:K16"/>
    <mergeCell ref="C17:K17"/>
  </mergeCells>
  <pageMargins left="0.23622047244094491" right="0.23622047244094491" top="0.35433070866141736" bottom="0.35433070866141736" header="0.31496062992125984" footer="0.31496062992125984"/>
  <pageSetup paperSize="8" scale="63" fitToHeight="0" orientation="landscape" r:id="rId1"/>
  <ignoredErrors>
    <ignoredError sqref="V14:W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7"/>
  <sheetViews>
    <sheetView view="pageBreakPreview" topLeftCell="B7" zoomScaleNormal="100" zoomScaleSheetLayoutView="100" workbookViewId="0">
      <selection activeCell="B17" sqref="B17:I17"/>
    </sheetView>
  </sheetViews>
  <sheetFormatPr defaultRowHeight="15" x14ac:dyDescent="0.25"/>
  <cols>
    <col min="1" max="1" width="3.42578125" customWidth="1"/>
    <col min="2" max="2" width="3.42578125" bestFit="1" customWidth="1"/>
    <col min="3" max="3" width="56.140625" customWidth="1"/>
    <col min="4" max="9" width="21.85546875" customWidth="1"/>
    <col min="10" max="10" width="16.28515625" bestFit="1" customWidth="1"/>
    <col min="11" max="11" width="16.28515625" customWidth="1"/>
    <col min="12" max="12" width="16.85546875" bestFit="1" customWidth="1"/>
    <col min="13" max="13" width="17.7109375" customWidth="1"/>
    <col min="14" max="14" width="16.85546875" customWidth="1"/>
    <col min="15" max="15" width="16.5703125" customWidth="1"/>
    <col min="16" max="16" width="14.28515625" customWidth="1"/>
    <col min="17" max="17" width="12.140625" bestFit="1" customWidth="1"/>
  </cols>
  <sheetData>
    <row r="1" spans="2:17" x14ac:dyDescent="0.25">
      <c r="G1" s="48"/>
      <c r="H1" s="48"/>
      <c r="I1" s="48"/>
      <c r="M1" s="48"/>
      <c r="N1" s="48"/>
      <c r="O1" s="48"/>
    </row>
    <row r="3" spans="2:17" ht="21" x14ac:dyDescent="0.35">
      <c r="B3" s="39" t="s">
        <v>43</v>
      </c>
      <c r="C3" s="39"/>
      <c r="D3" s="39"/>
      <c r="E3" s="39"/>
      <c r="F3" s="39"/>
      <c r="G3" s="39"/>
      <c r="H3" s="39"/>
      <c r="I3" s="39"/>
      <c r="J3" s="10"/>
      <c r="K3" s="10"/>
      <c r="L3" s="10"/>
      <c r="M3" s="10"/>
      <c r="N3" s="10"/>
      <c r="O3" s="10"/>
      <c r="P3" s="11"/>
      <c r="Q3" s="11"/>
    </row>
    <row r="4" spans="2:17" ht="21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</row>
    <row r="5" spans="2:17" ht="33" customHeight="1" x14ac:dyDescent="0.25">
      <c r="B5" s="49" t="s">
        <v>33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2:17" ht="24.6" customHeight="1" x14ac:dyDescent="0.25"/>
    <row r="7" spans="2:17" ht="22.5" customHeight="1" x14ac:dyDescent="0.25">
      <c r="B7" s="52" t="s">
        <v>32</v>
      </c>
      <c r="C7" s="53"/>
      <c r="D7" s="53"/>
      <c r="E7" s="53"/>
      <c r="F7" s="53"/>
      <c r="G7" s="53"/>
      <c r="H7" s="53"/>
      <c r="I7" s="54"/>
    </row>
    <row r="10" spans="2:17" ht="24.6" customHeight="1" x14ac:dyDescent="0.25">
      <c r="B10" s="44" t="s">
        <v>13</v>
      </c>
      <c r="C10" s="44"/>
      <c r="D10" s="44"/>
      <c r="E10" s="44"/>
      <c r="F10" s="44"/>
      <c r="G10" s="44"/>
      <c r="H10" s="44"/>
      <c r="I10" s="45"/>
    </row>
    <row r="11" spans="2:17" ht="90" customHeight="1" x14ac:dyDescent="0.25">
      <c r="B11" s="13" t="s">
        <v>8</v>
      </c>
      <c r="C11" s="5" t="s">
        <v>7</v>
      </c>
      <c r="D11" s="50" t="s">
        <v>44</v>
      </c>
      <c r="E11" s="51"/>
      <c r="F11" s="50" t="s">
        <v>45</v>
      </c>
      <c r="G11" s="51"/>
      <c r="H11" s="50" t="s">
        <v>48</v>
      </c>
      <c r="I11" s="51"/>
    </row>
    <row r="12" spans="2:17" x14ac:dyDescent="0.25">
      <c r="B12" s="13"/>
      <c r="C12" s="5"/>
      <c r="D12" s="5" t="s">
        <v>15</v>
      </c>
      <c r="E12" s="5" t="s">
        <v>16</v>
      </c>
      <c r="F12" s="5" t="s">
        <v>15</v>
      </c>
      <c r="G12" s="5" t="s">
        <v>16</v>
      </c>
      <c r="H12" s="5" t="s">
        <v>15</v>
      </c>
      <c r="I12" s="5" t="s">
        <v>16</v>
      </c>
    </row>
    <row r="13" spans="2:17" ht="43.5" customHeight="1" x14ac:dyDescent="0.25">
      <c r="B13" s="13">
        <v>1</v>
      </c>
      <c r="C13" s="15" t="s">
        <v>46</v>
      </c>
      <c r="D13" s="26">
        <f>'KARTY SIM'!R16</f>
        <v>0</v>
      </c>
      <c r="E13" s="26">
        <f>'KARTY SIM'!S17</f>
        <v>0</v>
      </c>
      <c r="F13" s="26">
        <f>'KARTY SIM'!T16</f>
        <v>0</v>
      </c>
      <c r="G13" s="26">
        <f>'KARTY SIM'!U17</f>
        <v>0</v>
      </c>
      <c r="H13" s="30">
        <f>D13+F13</f>
        <v>0</v>
      </c>
      <c r="I13" s="14">
        <f>E13+G13</f>
        <v>0</v>
      </c>
    </row>
    <row r="14" spans="2:17" x14ac:dyDescent="0.25">
      <c r="B14" s="13">
        <v>2</v>
      </c>
      <c r="C14" s="23" t="s">
        <v>47</v>
      </c>
      <c r="D14" s="26">
        <f>D13*15%</f>
        <v>0</v>
      </c>
      <c r="E14" s="26">
        <f t="shared" ref="E14:G14" si="0">E13*15%</f>
        <v>0</v>
      </c>
      <c r="F14" s="26">
        <f t="shared" si="0"/>
        <v>0</v>
      </c>
      <c r="G14" s="26">
        <f t="shared" si="0"/>
        <v>0</v>
      </c>
      <c r="H14" s="26">
        <f>D14+F14</f>
        <v>0</v>
      </c>
      <c r="I14" s="26">
        <f>E14+G14</f>
        <v>0</v>
      </c>
    </row>
    <row r="15" spans="2:17" x14ac:dyDescent="0.25">
      <c r="B15" s="47" t="s">
        <v>23</v>
      </c>
      <c r="C15" s="47"/>
      <c r="D15" s="22">
        <f>SUM(D13:D14)</f>
        <v>0</v>
      </c>
      <c r="E15" s="22">
        <f>SUM(E13:E14)</f>
        <v>0</v>
      </c>
      <c r="F15" s="22">
        <f>SUM(F13:F14)</f>
        <v>0</v>
      </c>
      <c r="G15" s="22">
        <f>SUM(G13:G14)</f>
        <v>0</v>
      </c>
      <c r="H15" s="22">
        <f>H13+H14</f>
        <v>0</v>
      </c>
      <c r="I15" s="22">
        <f>I13+I14</f>
        <v>0</v>
      </c>
    </row>
    <row r="16" spans="2:17" ht="31.9" customHeight="1" x14ac:dyDescent="0.25">
      <c r="B16" s="46" t="s">
        <v>49</v>
      </c>
      <c r="C16" s="46"/>
      <c r="D16" s="46"/>
      <c r="E16" s="46"/>
      <c r="F16" s="46"/>
      <c r="G16" s="46"/>
      <c r="H16" s="46"/>
      <c r="I16" s="46"/>
    </row>
    <row r="17" spans="2:9" ht="42" customHeight="1" x14ac:dyDescent="0.25">
      <c r="B17" s="43" t="s">
        <v>50</v>
      </c>
      <c r="C17" s="43"/>
      <c r="D17" s="43"/>
      <c r="E17" s="43"/>
      <c r="F17" s="43"/>
      <c r="G17" s="43"/>
      <c r="H17" s="43"/>
      <c r="I17" s="43"/>
    </row>
  </sheetData>
  <mergeCells count="12">
    <mergeCell ref="B17:I17"/>
    <mergeCell ref="B10:I10"/>
    <mergeCell ref="B16:I16"/>
    <mergeCell ref="B15:C15"/>
    <mergeCell ref="M1:O1"/>
    <mergeCell ref="B5:Q5"/>
    <mergeCell ref="D11:E11"/>
    <mergeCell ref="F11:G11"/>
    <mergeCell ref="H11:I11"/>
    <mergeCell ref="B7:I7"/>
    <mergeCell ref="B3:I3"/>
    <mergeCell ref="G1:I1"/>
  </mergeCells>
  <pageMargins left="0.7" right="0.7" top="0.75" bottom="0.75" header="0.3" footer="0.3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KARTY SIM</vt:lpstr>
      <vt:lpstr>ŁACZNA WARTOŚĆ OFERTY</vt:lpstr>
      <vt:lpstr>'KARTY SIM'!_Hlk68643488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Koch</dc:creator>
  <cp:lastModifiedBy>Agnieszka Koch</cp:lastModifiedBy>
  <cp:lastPrinted>2021-09-23T08:36:54Z</cp:lastPrinted>
  <dcterms:created xsi:type="dcterms:W3CDTF">2021-04-07T04:14:31Z</dcterms:created>
  <dcterms:modified xsi:type="dcterms:W3CDTF">2024-09-02T06:54:02Z</dcterms:modified>
</cp:coreProperties>
</file>